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55" windowHeight="10740" tabRatio="543" activeTab="0"/>
  </bookViews>
  <sheets>
    <sheet name="TAB_1" sheetId="1" r:id="rId1"/>
    <sheet name="TAB_2" sheetId="2" r:id="rId2"/>
    <sheet name="TAB_3" sheetId="3" r:id="rId3"/>
  </sheets>
  <definedNames/>
  <calcPr fullCalcOnLoad="1"/>
</workbook>
</file>

<file path=xl/sharedStrings.xml><?xml version="1.0" encoding="utf-8"?>
<sst xmlns="http://schemas.openxmlformats.org/spreadsheetml/2006/main" count="100" uniqueCount="91">
  <si>
    <t>Uomini</t>
  </si>
  <si>
    <t xml:space="preserve">Donne </t>
  </si>
  <si>
    <t xml:space="preserve">Sesso </t>
  </si>
  <si>
    <t>Metastasi (ICD-9 CM:196-198)</t>
  </si>
  <si>
    <t>65-74 anni</t>
  </si>
  <si>
    <t>75 anni ed oltre</t>
  </si>
  <si>
    <t xml:space="preserve">Età </t>
  </si>
  <si>
    <t>66,5 ± 10,7</t>
  </si>
  <si>
    <t>67,5 ± 12,6</t>
  </si>
  <si>
    <t>0-64 anni</t>
  </si>
  <si>
    <t>Mal. infettive e parassitarie (ICD-9 CM:1-139)</t>
  </si>
  <si>
    <t>Nessun Intervento</t>
  </si>
  <si>
    <t>69,7 ± 11,8</t>
  </si>
  <si>
    <t xml:space="preserve">Mortalità ospedaliera </t>
  </si>
  <si>
    <t xml:space="preserve">TOTALE PAZIENTI </t>
  </si>
  <si>
    <t xml:space="preserve">Intervento di elezione </t>
  </si>
  <si>
    <t xml:space="preserve">Chemioterapia (V581) </t>
  </si>
  <si>
    <t xml:space="preserve">Radioterapia (V580) </t>
  </si>
  <si>
    <t xml:space="preserve">Caratteristiche anagrafiche al 1° ricovero </t>
  </si>
  <si>
    <t>Metastasi  (ICD-9 CM:196-198)</t>
  </si>
  <si>
    <t xml:space="preserve">Caratteristiche cliniche  al 1° ricovero </t>
  </si>
  <si>
    <t xml:space="preserve">Compresenza di altri tumori maligni (ICD-9 CM: 140-208) </t>
  </si>
  <si>
    <t xml:space="preserve">Diagnosi </t>
  </si>
  <si>
    <t xml:space="preserve">Caratteristiche cliniche dei percorsi ospedalieri 2003-2009 </t>
  </si>
  <si>
    <t>Decessi ospedalieri (totali )</t>
  </si>
  <si>
    <t xml:space="preserve">di cui  deceduti al 1° ricovero </t>
  </si>
  <si>
    <t xml:space="preserve">Gastrectomia totale </t>
  </si>
  <si>
    <t xml:space="preserve">Gastrectomia parziale </t>
  </si>
  <si>
    <t>Legenda</t>
  </si>
  <si>
    <t>72,2 ± 13,3</t>
  </si>
  <si>
    <t xml:space="preserve">Gastrotomia o asportaz. locale tessuto senza gastrectomia </t>
  </si>
  <si>
    <t>Gastrostomia o gastroenterostomia senza gastrectomia nè asportaz.</t>
  </si>
  <si>
    <t>Età media Uomini ± SD  (al 1° ricovero )</t>
  </si>
  <si>
    <t>Pazienti alla 1°ospedalizzazione 2003</t>
  </si>
  <si>
    <t xml:space="preserve">Pazienti lungosopravviventi </t>
  </si>
  <si>
    <t>N.B. I 5 anni si intendono trascorsi dalla data del 1° ricovero nel 2003 alla data di DIMISSIONE successiva ai 5 anni compiuti</t>
  </si>
  <si>
    <t>TOTALE RICOVERI (2003-2009)</t>
  </si>
  <si>
    <t xml:space="preserve">Ricoveri successivi al 1° e precedenti il 5° anno dopo la diagnosi  </t>
  </si>
  <si>
    <t>Ricoveri successivi il 5° anno (ricoveri dei longsurvivors)</t>
  </si>
  <si>
    <t xml:space="preserve">TOTALE PAZIENTI coorte iniziale </t>
  </si>
  <si>
    <t xml:space="preserve">Ricovero di prima diagnosi (Coorte iniziale) </t>
  </si>
  <si>
    <t>Primo ricovero dopo 5 anni dalla diagnosi (longsurvivors)</t>
  </si>
  <si>
    <t xml:space="preserve">Pazienti con 1 solo ricovero </t>
  </si>
  <si>
    <t>Pazienti con due o più ricoveri</t>
  </si>
  <si>
    <t xml:space="preserve">di cui:    PAZIENTI LONGSURVIVORS </t>
  </si>
  <si>
    <t>%</t>
  </si>
  <si>
    <t>N.</t>
  </si>
  <si>
    <t>RICOVERI IN REGIME ORDINARIO (2003-2009)</t>
  </si>
  <si>
    <t>RICOVERI IN DAY HOSPITAL (2003-2009)</t>
  </si>
  <si>
    <t xml:space="preserve">CARICO ASSISTENZIALE dei pazienti con diagnosi di Tumore dello Stomaco </t>
  </si>
  <si>
    <t>Tumori (ICD-9 CM: 140-239)</t>
  </si>
  <si>
    <t xml:space="preserve">Mal ghiandole endocrine (ICD-9 CM:240-279) </t>
  </si>
  <si>
    <t>Mal sangue e organi ematopoietici (ICD-9 CM:280-289)</t>
  </si>
  <si>
    <t>Disturbi psichici (ICD-9 CM:290-319)</t>
  </si>
  <si>
    <t>Mal. sist. nervoso e organi sensi (ICD-9 CM:320-389)</t>
  </si>
  <si>
    <t>Mal sist. circolatorio (ICD-9 CM:390-459)</t>
  </si>
  <si>
    <t>Mal. app. respiratorio (ICD-9 CM:460-519)</t>
  </si>
  <si>
    <t>Mal. app. digerente (ICD-9 CM:520-579)</t>
  </si>
  <si>
    <t>Mal. app. genito-urinario (ICD-9 CM:580-629)</t>
  </si>
  <si>
    <t>Gravidanza parto e puerperio (ICD-9 CM:630-676)</t>
  </si>
  <si>
    <t>Mal. pelle e tessuto sottocutaneo (ICD-9 CM:680-709)</t>
  </si>
  <si>
    <t>Mal. sist. osteomuscolare e tessuto connettivo (ICD-9 CM:710-739)</t>
  </si>
  <si>
    <t>Malformazioni congenite (ICD-9 CM:740-759)</t>
  </si>
  <si>
    <t>Sintomi, segni e stati morbosi mal definiti (ICD-9 CM:780-799)</t>
  </si>
  <si>
    <t>Violente (ICD-9 CM:800-999)</t>
  </si>
  <si>
    <t xml:space="preserve">N. RICOVERI </t>
  </si>
  <si>
    <t xml:space="preserve">N. PAZIENTI </t>
  </si>
  <si>
    <t>Condizioni perinatali (ICD-9 CM:760-779)</t>
  </si>
  <si>
    <t xml:space="preserve">DIAGNOSI PRINCIPALE </t>
  </si>
  <si>
    <t xml:space="preserve">La COORTE 2003 e i pazienti lungo-sopravviventi </t>
  </si>
  <si>
    <t>(rintracciati a distanza di 5 anni dalla loro prima ospedalizzazione con diagnosi di Tumore dello Stomaco)</t>
  </si>
  <si>
    <r>
      <t xml:space="preserve">Età media Donne </t>
    </r>
    <r>
      <rPr>
        <sz val="18"/>
        <color indexed="8"/>
        <rFont val="Calibri"/>
        <family val="2"/>
      </rPr>
      <t>± SD  (al 1° ricovero )</t>
    </r>
  </si>
  <si>
    <t>Tum. STOMACO (ICD-9 CM:151)</t>
  </si>
  <si>
    <t>Altri tumori maligni</t>
  </si>
  <si>
    <t>METASTASI (ICD-9 CM: 196-198)</t>
  </si>
  <si>
    <t>Tumori benigni (ICD-9 CM: 209-239)</t>
  </si>
  <si>
    <t>DIAGNOSI PRINCIPALE e/o  SECONDARIA</t>
  </si>
  <si>
    <t>Metastasi (ICD-9 CM: 196-198)</t>
  </si>
  <si>
    <t>Codici V</t>
  </si>
  <si>
    <t>Tum. app. gastro.intestinale, eccetto stomaco (ICD-9 CM:150-159; eccetto 151)</t>
  </si>
  <si>
    <t>FABBISOGNO ASSISTENZIALE dei PAZIENTI LUNGOSOPRAVVIVENTI (al tum. dello stomaco)</t>
  </si>
  <si>
    <t xml:space="preserve">Nessuna diagnosi tumorale </t>
  </si>
  <si>
    <t>(9)</t>
  </si>
  <si>
    <t>(3)</t>
  </si>
  <si>
    <t>Totale giorni di degenza in Regime Ordinario (mediana per ricovero)</t>
  </si>
  <si>
    <t>Gastrectomia totale: ICD-9 CM: 43.9; Gastrectomia parziale: ICD-9 CM: 43.5 - 43.8; Gastrotomia o asportazione locale tessuto senza gastrectomia: ICD9-CM: 43.0; 43.4; Gastrostomia o gastroenterostomia senza gastrectomia nè asportazione: ICD-9 CM: 43.1; 44.3</t>
  </si>
  <si>
    <t>Totale Accessi in DH  (mediana per DH)</t>
  </si>
  <si>
    <t>Totale giorni di ospedalizzazione (RO + DH)</t>
  </si>
  <si>
    <t>TABELLA 3</t>
  </si>
  <si>
    <t>TABELLA 1</t>
  </si>
  <si>
    <t>TABELLA 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</si>
</sst>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b/>
      <u val="single"/>
      <sz val="20"/>
      <color indexed="53"/>
      <name val="Calibri"/>
      <family val="2"/>
    </font>
    <font>
      <i/>
      <sz val="14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color indexed="10"/>
      <name val="Calibri"/>
      <family val="2"/>
    </font>
    <font>
      <b/>
      <sz val="28"/>
      <color indexed="8"/>
      <name val="Calibri"/>
      <family val="2"/>
    </font>
    <font>
      <b/>
      <sz val="2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20"/>
      <color theme="9" tint="-0.24997000396251678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26"/>
      <color rgb="FFFF0000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3" fontId="5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3" fontId="6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9" fontId="61" fillId="0" borderId="0" xfId="5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indent="2"/>
    </xf>
    <xf numFmtId="0" fontId="63" fillId="0" borderId="0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/>
    </xf>
    <xf numFmtId="3" fontId="61" fillId="0" borderId="11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9" fontId="61" fillId="0" borderId="13" xfId="50" applyNumberFormat="1" applyFont="1" applyFill="1" applyBorder="1" applyAlignment="1">
      <alignment horizontal="center" vertical="center"/>
    </xf>
    <xf numFmtId="9" fontId="61" fillId="0" borderId="14" xfId="5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left" vertical="center"/>
    </xf>
    <xf numFmtId="3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3" fontId="57" fillId="0" borderId="15" xfId="0" applyNumberFormat="1" applyFont="1" applyFill="1" applyBorder="1" applyAlignment="1">
      <alignment horizontal="center" vertical="center"/>
    </xf>
    <xf numFmtId="9" fontId="57" fillId="0" borderId="16" xfId="50" applyFont="1" applyFill="1" applyBorder="1" applyAlignment="1">
      <alignment horizontal="center" vertical="center"/>
    </xf>
    <xf numFmtId="9" fontId="57" fillId="0" borderId="16" xfId="50" applyNumberFormat="1" applyFont="1" applyFill="1" applyBorder="1" applyAlignment="1">
      <alignment horizontal="center" vertical="center"/>
    </xf>
    <xf numFmtId="3" fontId="57" fillId="7" borderId="17" xfId="0" applyNumberFormat="1" applyFont="1" applyFill="1" applyBorder="1" applyAlignment="1">
      <alignment horizontal="center" vertical="center"/>
    </xf>
    <xf numFmtId="9" fontId="57" fillId="7" borderId="18" xfId="50" applyFont="1" applyFill="1" applyBorder="1" applyAlignment="1">
      <alignment horizontal="center" vertical="center"/>
    </xf>
    <xf numFmtId="3" fontId="57" fillId="4" borderId="19" xfId="0" applyNumberFormat="1" applyFont="1" applyFill="1" applyBorder="1" applyAlignment="1">
      <alignment horizontal="center" vertical="center"/>
    </xf>
    <xf numFmtId="9" fontId="57" fillId="4" borderId="18" xfId="50" applyNumberFormat="1" applyFont="1" applyFill="1" applyBorder="1" applyAlignment="1">
      <alignment horizontal="center" vertical="center"/>
    </xf>
    <xf numFmtId="3" fontId="57" fillId="7" borderId="20" xfId="0" applyNumberFormat="1" applyFont="1" applyFill="1" applyBorder="1" applyAlignment="1">
      <alignment horizontal="center" vertical="center"/>
    </xf>
    <xf numFmtId="3" fontId="57" fillId="7" borderId="13" xfId="0" applyNumberFormat="1" applyFont="1" applyFill="1" applyBorder="1" applyAlignment="1">
      <alignment horizontal="center" vertical="center"/>
    </xf>
    <xf numFmtId="3" fontId="57" fillId="4" borderId="20" xfId="0" applyNumberFormat="1" applyFont="1" applyFill="1" applyBorder="1" applyAlignment="1">
      <alignment horizontal="center" vertical="center"/>
    </xf>
    <xf numFmtId="9" fontId="57" fillId="4" borderId="13" xfId="50" applyNumberFormat="1" applyFont="1" applyFill="1" applyBorder="1" applyAlignment="1">
      <alignment horizontal="center" vertical="center"/>
    </xf>
    <xf numFmtId="9" fontId="57" fillId="7" borderId="13" xfId="50" applyFont="1" applyFill="1" applyBorder="1" applyAlignment="1">
      <alignment horizontal="center" vertical="center"/>
    </xf>
    <xf numFmtId="3" fontId="57" fillId="7" borderId="12" xfId="0" applyNumberFormat="1" applyFont="1" applyFill="1" applyBorder="1" applyAlignment="1">
      <alignment horizontal="center" vertical="center"/>
    </xf>
    <xf numFmtId="9" fontId="57" fillId="7" borderId="14" xfId="50" applyFont="1" applyFill="1" applyBorder="1" applyAlignment="1">
      <alignment horizontal="center" vertical="center"/>
    </xf>
    <xf numFmtId="3" fontId="57" fillId="4" borderId="12" xfId="0" applyNumberFormat="1" applyFont="1" applyFill="1" applyBorder="1" applyAlignment="1">
      <alignment horizontal="center" vertical="center"/>
    </xf>
    <xf numFmtId="9" fontId="57" fillId="4" borderId="14" xfId="50" applyNumberFormat="1" applyFont="1" applyFill="1" applyBorder="1" applyAlignment="1">
      <alignment horizontal="center" vertical="center"/>
    </xf>
    <xf numFmtId="3" fontId="8" fillId="7" borderId="20" xfId="46" applyNumberFormat="1" applyFont="1" applyFill="1" applyBorder="1" applyAlignment="1">
      <alignment horizontal="center" vertical="center"/>
      <protection/>
    </xf>
    <xf numFmtId="9" fontId="8" fillId="7" borderId="13" xfId="50" applyFont="1" applyFill="1" applyBorder="1" applyAlignment="1">
      <alignment horizontal="center" vertical="center"/>
    </xf>
    <xf numFmtId="3" fontId="8" fillId="4" borderId="20" xfId="46" applyNumberFormat="1" applyFont="1" applyFill="1" applyBorder="1" applyAlignment="1">
      <alignment horizontal="center" vertical="center"/>
      <protection/>
    </xf>
    <xf numFmtId="3" fontId="8" fillId="7" borderId="13" xfId="46" applyNumberFormat="1" applyFont="1" applyFill="1" applyBorder="1" applyAlignment="1">
      <alignment horizontal="center" vertical="center"/>
      <protection/>
    </xf>
    <xf numFmtId="3" fontId="8" fillId="4" borderId="13" xfId="46" applyNumberFormat="1" applyFont="1" applyFill="1" applyBorder="1" applyAlignment="1">
      <alignment horizontal="center" vertical="center"/>
      <protection/>
    </xf>
    <xf numFmtId="165" fontId="57" fillId="7" borderId="17" xfId="0" applyNumberFormat="1" applyFont="1" applyFill="1" applyBorder="1" applyAlignment="1">
      <alignment horizontal="center" vertical="center"/>
    </xf>
    <xf numFmtId="165" fontId="57" fillId="7" borderId="18" xfId="0" applyNumberFormat="1" applyFont="1" applyFill="1" applyBorder="1" applyAlignment="1">
      <alignment horizontal="center" vertical="center"/>
    </xf>
    <xf numFmtId="165" fontId="57" fillId="4" borderId="17" xfId="0" applyNumberFormat="1" applyFont="1" applyFill="1" applyBorder="1" applyAlignment="1">
      <alignment horizontal="center" vertical="center"/>
    </xf>
    <xf numFmtId="165" fontId="57" fillId="4" borderId="18" xfId="0" applyNumberFormat="1" applyFont="1" applyFill="1" applyBorder="1" applyAlignment="1">
      <alignment horizontal="center" vertical="center"/>
    </xf>
    <xf numFmtId="165" fontId="57" fillId="7" borderId="20" xfId="0" applyNumberFormat="1" applyFont="1" applyFill="1" applyBorder="1" applyAlignment="1">
      <alignment horizontal="center" vertical="center"/>
    </xf>
    <xf numFmtId="165" fontId="57" fillId="7" borderId="13" xfId="0" applyNumberFormat="1" applyFont="1" applyFill="1" applyBorder="1" applyAlignment="1">
      <alignment horizontal="center" vertical="center"/>
    </xf>
    <xf numFmtId="165" fontId="57" fillId="4" borderId="20" xfId="0" applyNumberFormat="1" applyFont="1" applyFill="1" applyBorder="1" applyAlignment="1">
      <alignment horizontal="center" vertical="center"/>
    </xf>
    <xf numFmtId="165" fontId="57" fillId="4" borderId="13" xfId="0" applyNumberFormat="1" applyFont="1" applyFill="1" applyBorder="1" applyAlignment="1">
      <alignment horizontal="center" vertical="center"/>
    </xf>
    <xf numFmtId="3" fontId="8" fillId="7" borderId="12" xfId="46" applyNumberFormat="1" applyFont="1" applyFill="1" applyBorder="1" applyAlignment="1">
      <alignment horizontal="center" vertical="center"/>
      <protection/>
    </xf>
    <xf numFmtId="3" fontId="8" fillId="4" borderId="12" xfId="46" applyNumberFormat="1" applyFont="1" applyFill="1" applyBorder="1" applyAlignment="1">
      <alignment horizontal="center" vertical="center"/>
      <protection/>
    </xf>
    <xf numFmtId="3" fontId="8" fillId="7" borderId="20" xfId="46" applyNumberFormat="1" applyFont="1" applyFill="1" applyBorder="1" applyAlignment="1">
      <alignment horizontal="left"/>
      <protection/>
    </xf>
    <xf numFmtId="9" fontId="57" fillId="7" borderId="13" xfId="50" applyFont="1" applyFill="1" applyBorder="1" applyAlignment="1">
      <alignment horizontal="left"/>
    </xf>
    <xf numFmtId="3" fontId="8" fillId="4" borderId="20" xfId="46" applyNumberFormat="1" applyFont="1" applyFill="1" applyBorder="1" applyAlignment="1">
      <alignment horizontal="left"/>
      <protection/>
    </xf>
    <xf numFmtId="9" fontId="57" fillId="4" borderId="13" xfId="50" applyNumberFormat="1" applyFont="1" applyFill="1" applyBorder="1" applyAlignment="1">
      <alignment horizontal="left"/>
    </xf>
    <xf numFmtId="9" fontId="8" fillId="4" borderId="13" xfId="50" applyNumberFormat="1" applyFont="1" applyFill="1" applyBorder="1" applyAlignment="1">
      <alignment horizontal="center" vertical="center"/>
    </xf>
    <xf numFmtId="9" fontId="8" fillId="4" borderId="14" xfId="50" applyNumberFormat="1" applyFont="1" applyFill="1" applyBorder="1" applyAlignment="1">
      <alignment horizontal="center" vertical="center"/>
    </xf>
    <xf numFmtId="9" fontId="57" fillId="7" borderId="0" xfId="50" applyFont="1" applyFill="1" applyBorder="1" applyAlignment="1">
      <alignment horizontal="center" vertical="center"/>
    </xf>
    <xf numFmtId="0" fontId="57" fillId="7" borderId="20" xfId="0" applyFont="1" applyFill="1" applyBorder="1" applyAlignment="1">
      <alignment horizontal="center"/>
    </xf>
    <xf numFmtId="0" fontId="57" fillId="7" borderId="0" xfId="0" applyFont="1" applyFill="1" applyBorder="1" applyAlignment="1">
      <alignment horizontal="center"/>
    </xf>
    <xf numFmtId="3" fontId="57" fillId="4" borderId="20" xfId="0" applyNumberFormat="1" applyFont="1" applyFill="1" applyBorder="1" applyAlignment="1">
      <alignment horizontal="center"/>
    </xf>
    <xf numFmtId="3" fontId="57" fillId="4" borderId="13" xfId="50" applyNumberFormat="1" applyFont="1" applyFill="1" applyBorder="1" applyAlignment="1">
      <alignment horizontal="center"/>
    </xf>
    <xf numFmtId="3" fontId="8" fillId="7" borderId="20" xfId="47" applyNumberFormat="1" applyFont="1" applyFill="1" applyBorder="1" applyAlignment="1">
      <alignment horizontal="center"/>
      <protection/>
    </xf>
    <xf numFmtId="9" fontId="57" fillId="4" borderId="13" xfId="50" applyNumberFormat="1" applyFont="1" applyFill="1" applyBorder="1" applyAlignment="1">
      <alignment horizontal="center"/>
    </xf>
    <xf numFmtId="3" fontId="8" fillId="7" borderId="12" xfId="47" applyNumberFormat="1" applyFont="1" applyFill="1" applyBorder="1" applyAlignment="1">
      <alignment horizontal="center"/>
      <protection/>
    </xf>
    <xf numFmtId="3" fontId="57" fillId="4" borderId="12" xfId="0" applyNumberFormat="1" applyFont="1" applyFill="1" applyBorder="1" applyAlignment="1">
      <alignment horizontal="center"/>
    </xf>
    <xf numFmtId="9" fontId="57" fillId="4" borderId="14" xfId="50" applyNumberFormat="1" applyFont="1" applyFill="1" applyBorder="1" applyAlignment="1">
      <alignment horizontal="center"/>
    </xf>
    <xf numFmtId="3" fontId="57" fillId="7" borderId="0" xfId="0" applyNumberFormat="1" applyFont="1" applyFill="1" applyBorder="1" applyAlignment="1">
      <alignment horizontal="center" vertical="center"/>
    </xf>
    <xf numFmtId="3" fontId="17" fillId="7" borderId="12" xfId="46" applyNumberFormat="1" applyFont="1" applyFill="1" applyBorder="1" applyAlignment="1">
      <alignment horizontal="center" vertical="center"/>
      <protection/>
    </xf>
    <xf numFmtId="9" fontId="65" fillId="7" borderId="14" xfId="50" applyFont="1" applyFill="1" applyBorder="1" applyAlignment="1">
      <alignment horizontal="center" vertical="center"/>
    </xf>
    <xf numFmtId="3" fontId="17" fillId="4" borderId="12" xfId="46" applyNumberFormat="1" applyFont="1" applyFill="1" applyBorder="1" applyAlignment="1">
      <alignment horizontal="center" vertical="center"/>
      <protection/>
    </xf>
    <xf numFmtId="164" fontId="57" fillId="4" borderId="14" xfId="5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/>
    </xf>
    <xf numFmtId="0" fontId="57" fillId="0" borderId="20" xfId="0" applyFont="1" applyFill="1" applyBorder="1" applyAlignment="1">
      <alignment horizontal="left" indent="3"/>
    </xf>
    <xf numFmtId="0" fontId="66" fillId="0" borderId="20" xfId="0" applyFont="1" applyFill="1" applyBorder="1" applyAlignment="1">
      <alignment horizontal="left" vertical="center" indent="3"/>
    </xf>
    <xf numFmtId="0" fontId="66" fillId="0" borderId="12" xfId="0" applyFont="1" applyFill="1" applyBorder="1" applyAlignment="1">
      <alignment horizontal="left" vertical="center" indent="3"/>
    </xf>
    <xf numFmtId="0" fontId="18" fillId="0" borderId="20" xfId="46" applyFont="1" applyFill="1" applyBorder="1" applyAlignment="1">
      <alignment horizontal="left" vertical="center" indent="3"/>
      <protection/>
    </xf>
    <xf numFmtId="0" fontId="18" fillId="0" borderId="20" xfId="46" applyFont="1" applyFill="1" applyBorder="1" applyAlignment="1">
      <alignment horizontal="left" vertical="center" indent="1"/>
      <protection/>
    </xf>
    <xf numFmtId="0" fontId="57" fillId="0" borderId="20" xfId="0" applyFont="1" applyFill="1" applyBorder="1" applyAlignment="1">
      <alignment horizontal="left" vertical="center" indent="3"/>
    </xf>
    <xf numFmtId="0" fontId="57" fillId="0" borderId="21" xfId="0" applyFont="1" applyFill="1" applyBorder="1" applyAlignment="1">
      <alignment horizontal="left" vertical="center" indent="3"/>
    </xf>
    <xf numFmtId="0" fontId="57" fillId="0" borderId="20" xfId="0" applyFont="1" applyFill="1" applyBorder="1" applyAlignment="1">
      <alignment horizontal="left" vertical="center"/>
    </xf>
    <xf numFmtId="0" fontId="66" fillId="0" borderId="20" xfId="46" applyFont="1" applyFill="1" applyBorder="1" applyAlignment="1">
      <alignment horizontal="left" indent="3"/>
      <protection/>
    </xf>
    <xf numFmtId="0" fontId="66" fillId="0" borderId="12" xfId="46" applyFont="1" applyFill="1" applyBorder="1" applyAlignment="1">
      <alignment horizontal="left" indent="3"/>
      <protection/>
    </xf>
    <xf numFmtId="0" fontId="57" fillId="0" borderId="20" xfId="46" applyFont="1" applyFill="1" applyBorder="1" applyAlignment="1">
      <alignment horizontal="left"/>
      <protection/>
    </xf>
    <xf numFmtId="0" fontId="19" fillId="0" borderId="20" xfId="46" applyFont="1" applyFill="1" applyBorder="1" applyAlignment="1">
      <alignment horizontal="left" vertical="center" wrapText="1" indent="3"/>
      <protection/>
    </xf>
    <xf numFmtId="0" fontId="19" fillId="0" borderId="20" xfId="46" applyFont="1" applyFill="1" applyBorder="1" applyAlignment="1">
      <alignment horizontal="left" vertical="center" indent="3"/>
      <protection/>
    </xf>
    <xf numFmtId="0" fontId="19" fillId="0" borderId="12" xfId="46" applyFont="1" applyFill="1" applyBorder="1" applyAlignment="1">
      <alignment horizontal="left" vertical="center" indent="3"/>
      <protection/>
    </xf>
    <xf numFmtId="0" fontId="8" fillId="0" borderId="20" xfId="46" applyFont="1" applyFill="1" applyBorder="1" applyAlignment="1">
      <alignment horizontal="left"/>
      <protection/>
    </xf>
    <xf numFmtId="0" fontId="8" fillId="0" borderId="20" xfId="47" applyFont="1" applyBorder="1" applyAlignment="1">
      <alignment horizontal="left" vertical="top" indent="3"/>
      <protection/>
    </xf>
    <xf numFmtId="0" fontId="8" fillId="0" borderId="12" xfId="46" applyFont="1" applyFill="1" applyBorder="1" applyAlignment="1">
      <alignment horizontal="left" indent="3"/>
      <protection/>
    </xf>
    <xf numFmtId="0" fontId="19" fillId="0" borderId="12" xfId="46" applyFont="1" applyFill="1" applyBorder="1" applyAlignment="1">
      <alignment horizontal="left" indent="3"/>
      <protection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13" fillId="0" borderId="0" xfId="46" applyFont="1" applyFill="1" applyBorder="1" applyAlignment="1">
      <alignment horizontal="left" vertical="center"/>
      <protection/>
    </xf>
    <xf numFmtId="0" fontId="69" fillId="0" borderId="0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left" vertical="center"/>
    </xf>
    <xf numFmtId="0" fontId="61" fillId="0" borderId="22" xfId="0" applyFont="1" applyFill="1" applyBorder="1" applyAlignment="1">
      <alignment horizontal="left" vertical="center"/>
    </xf>
    <xf numFmtId="3" fontId="61" fillId="0" borderId="20" xfId="0" applyNumberFormat="1" applyFont="1" applyFill="1" applyBorder="1" applyAlignment="1">
      <alignment horizontal="center" vertical="center"/>
    </xf>
    <xf numFmtId="9" fontId="71" fillId="0" borderId="13" xfId="5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left" vertical="center" indent="3"/>
    </xf>
    <xf numFmtId="0" fontId="61" fillId="0" borderId="22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9" fontId="61" fillId="0" borderId="11" xfId="5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vertical="center"/>
    </xf>
    <xf numFmtId="3" fontId="61" fillId="0" borderId="17" xfId="0" applyNumberFormat="1" applyFont="1" applyFill="1" applyBorder="1" applyAlignment="1">
      <alignment horizontal="center" vertical="center"/>
    </xf>
    <xf numFmtId="9" fontId="61" fillId="0" borderId="18" xfId="50" applyNumberFormat="1" applyFont="1" applyFill="1" applyBorder="1" applyAlignment="1">
      <alignment horizontal="center" vertical="center"/>
    </xf>
    <xf numFmtId="0" fontId="61" fillId="7" borderId="17" xfId="0" applyFont="1" applyFill="1" applyBorder="1" applyAlignment="1">
      <alignment horizontal="left" vertical="center"/>
    </xf>
    <xf numFmtId="0" fontId="61" fillId="7" borderId="20" xfId="0" applyFont="1" applyFill="1" applyBorder="1" applyAlignment="1">
      <alignment horizontal="center" vertical="center"/>
    </xf>
    <xf numFmtId="9" fontId="61" fillId="7" borderId="13" xfId="50" applyFont="1" applyFill="1" applyBorder="1" applyAlignment="1">
      <alignment horizontal="center" vertical="center"/>
    </xf>
    <xf numFmtId="0" fontId="72" fillId="7" borderId="20" xfId="0" applyFont="1" applyFill="1" applyBorder="1" applyAlignment="1">
      <alignment horizontal="left" vertical="center" indent="3"/>
    </xf>
    <xf numFmtId="0" fontId="72" fillId="7" borderId="20" xfId="0" applyFont="1" applyFill="1" applyBorder="1" applyAlignment="1">
      <alignment horizontal="center" vertical="center"/>
    </xf>
    <xf numFmtId="9" fontId="72" fillId="7" borderId="13" xfId="50" applyFont="1" applyFill="1" applyBorder="1" applyAlignment="1">
      <alignment horizontal="center" vertical="center"/>
    </xf>
    <xf numFmtId="0" fontId="72" fillId="7" borderId="12" xfId="0" applyFont="1" applyFill="1" applyBorder="1" applyAlignment="1">
      <alignment horizontal="left" vertical="center" indent="3"/>
    </xf>
    <xf numFmtId="0" fontId="72" fillId="7" borderId="12" xfId="0" applyFont="1" applyFill="1" applyBorder="1" applyAlignment="1">
      <alignment horizontal="center" vertical="center"/>
    </xf>
    <xf numFmtId="9" fontId="72" fillId="7" borderId="14" xfId="50" applyFont="1" applyFill="1" applyBorder="1" applyAlignment="1">
      <alignment horizontal="center" vertical="center"/>
    </xf>
    <xf numFmtId="3" fontId="61" fillId="0" borderId="15" xfId="0" applyNumberFormat="1" applyFont="1" applyFill="1" applyBorder="1" applyAlignment="1">
      <alignment horizontal="center" vertical="center"/>
    </xf>
    <xf numFmtId="9" fontId="61" fillId="0" borderId="16" xfId="5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left" vertical="center" indent="8"/>
    </xf>
    <xf numFmtId="3" fontId="73" fillId="0" borderId="11" xfId="0" applyNumberFormat="1" applyFont="1" applyFill="1" applyBorder="1" applyAlignment="1">
      <alignment horizontal="center" vertical="center"/>
    </xf>
    <xf numFmtId="9" fontId="73" fillId="0" borderId="11" xfId="5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indent="8"/>
    </xf>
    <xf numFmtId="3" fontId="73" fillId="0" borderId="0" xfId="0" applyNumberFormat="1" applyFont="1" applyFill="1" applyBorder="1" applyAlignment="1">
      <alignment horizontal="center" vertical="center"/>
    </xf>
    <xf numFmtId="9" fontId="73" fillId="0" borderId="0" xfId="5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horizontal="center" vertical="center"/>
    </xf>
    <xf numFmtId="9" fontId="59" fillId="0" borderId="0" xfId="5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indent="2"/>
    </xf>
    <xf numFmtId="1" fontId="61" fillId="0" borderId="0" xfId="50" applyNumberFormat="1" applyFont="1" applyFill="1" applyBorder="1" applyAlignment="1" quotePrefix="1">
      <alignment horizontal="center" vertical="center"/>
    </xf>
    <xf numFmtId="0" fontId="61" fillId="0" borderId="11" xfId="0" applyFont="1" applyFill="1" applyBorder="1" applyAlignment="1">
      <alignment horizontal="left" vertical="center"/>
    </xf>
    <xf numFmtId="1" fontId="61" fillId="0" borderId="11" xfId="50" applyNumberFormat="1" applyFont="1" applyFill="1" applyBorder="1" applyAlignment="1" quotePrefix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13" fillId="0" borderId="0" xfId="46" applyFont="1" applyFill="1" applyBorder="1" applyAlignment="1">
      <alignment horizontal="left" vertical="center" wrapText="1"/>
      <protection/>
    </xf>
    <xf numFmtId="0" fontId="75" fillId="0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vertical="top" wrapText="1"/>
    </xf>
    <xf numFmtId="165" fontId="57" fillId="7" borderId="20" xfId="0" applyNumberFormat="1" applyFont="1" applyFill="1" applyBorder="1" applyAlignment="1">
      <alignment horizontal="center" vertical="center"/>
    </xf>
    <xf numFmtId="165" fontId="57" fillId="7" borderId="13" xfId="0" applyNumberFormat="1" applyFont="1" applyFill="1" applyBorder="1" applyAlignment="1">
      <alignment horizontal="center" vertical="center"/>
    </xf>
    <xf numFmtId="165" fontId="57" fillId="7" borderId="12" xfId="0" applyNumberFormat="1" applyFont="1" applyFill="1" applyBorder="1" applyAlignment="1">
      <alignment horizontal="center" vertical="center"/>
    </xf>
    <xf numFmtId="165" fontId="57" fillId="7" borderId="14" xfId="0" applyNumberFormat="1" applyFont="1" applyFill="1" applyBorder="1" applyAlignment="1">
      <alignment horizontal="center" vertical="center"/>
    </xf>
    <xf numFmtId="165" fontId="57" fillId="4" borderId="20" xfId="0" applyNumberFormat="1" applyFont="1" applyFill="1" applyBorder="1" applyAlignment="1">
      <alignment horizontal="center" vertical="center"/>
    </xf>
    <xf numFmtId="165" fontId="57" fillId="4" borderId="13" xfId="0" applyNumberFormat="1" applyFont="1" applyFill="1" applyBorder="1" applyAlignment="1">
      <alignment horizontal="center" vertical="center"/>
    </xf>
    <xf numFmtId="165" fontId="57" fillId="4" borderId="12" xfId="0" applyNumberFormat="1" applyFont="1" applyFill="1" applyBorder="1" applyAlignment="1">
      <alignment horizontal="center" vertical="center"/>
    </xf>
    <xf numFmtId="165" fontId="57" fillId="4" borderId="14" xfId="0" applyNumberFormat="1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 wrapText="1"/>
    </xf>
    <xf numFmtId="0" fontId="57" fillId="4" borderId="18" xfId="0" applyFont="1" applyFill="1" applyBorder="1" applyAlignment="1">
      <alignment horizontal="center" vertical="center" wrapText="1"/>
    </xf>
    <xf numFmtId="0" fontId="57" fillId="7" borderId="17" xfId="0" applyFont="1" applyFill="1" applyBorder="1" applyAlignment="1">
      <alignment horizontal="center" vertical="center" wrapText="1"/>
    </xf>
    <xf numFmtId="0" fontId="57" fillId="7" borderId="18" xfId="0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horizontal="left" vertical="center" wrapText="1"/>
    </xf>
    <xf numFmtId="3" fontId="61" fillId="0" borderId="11" xfId="0" applyNumberFormat="1" applyFont="1" applyFill="1" applyBorder="1" applyAlignment="1">
      <alignment horizontal="center" vertical="center" wrapText="1"/>
    </xf>
    <xf numFmtId="3" fontId="61" fillId="0" borderId="14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3" fontId="61" fillId="0" borderId="15" xfId="0" applyNumberFormat="1" applyFont="1" applyFill="1" applyBorder="1" applyAlignment="1">
      <alignment horizontal="center" vertical="center"/>
    </xf>
    <xf numFmtId="3" fontId="61" fillId="0" borderId="16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3" fontId="61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_1" xfId="46"/>
    <cellStyle name="Normale_STOMACO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99.28125" style="24" customWidth="1"/>
    <col min="2" max="2" width="17.00390625" style="32" customWidth="1"/>
    <col min="3" max="3" width="23.140625" style="32" customWidth="1"/>
    <col min="4" max="4" width="14.8515625" style="32" customWidth="1"/>
    <col min="5" max="5" width="21.28125" style="32" customWidth="1"/>
    <col min="6" max="16384" width="9.140625" style="4" customWidth="1"/>
  </cols>
  <sheetData>
    <row r="1" spans="1:5" s="11" customFormat="1" ht="33.75">
      <c r="A1" s="149" t="s">
        <v>89</v>
      </c>
      <c r="B1" s="31"/>
      <c r="C1" s="31"/>
      <c r="D1" s="31"/>
      <c r="E1" s="31"/>
    </row>
    <row r="2" spans="1:6" ht="36">
      <c r="A2" s="151" t="s">
        <v>69</v>
      </c>
      <c r="B2" s="151"/>
      <c r="C2" s="151"/>
      <c r="D2" s="151"/>
      <c r="E2" s="151"/>
      <c r="F2" s="19"/>
    </row>
    <row r="3" spans="1:5" ht="37.5" customHeight="1">
      <c r="A3" s="152" t="s">
        <v>70</v>
      </c>
      <c r="B3" s="152"/>
      <c r="C3" s="152"/>
      <c r="D3" s="152"/>
      <c r="E3" s="152"/>
    </row>
    <row r="4" spans="1:5" s="6" customFormat="1" ht="58.5" customHeight="1">
      <c r="A4" s="87"/>
      <c r="B4" s="163" t="s">
        <v>33</v>
      </c>
      <c r="C4" s="164"/>
      <c r="D4" s="161" t="s">
        <v>34</v>
      </c>
      <c r="E4" s="162"/>
    </row>
    <row r="5" spans="1:6" s="3" customFormat="1" ht="27.75" customHeight="1">
      <c r="A5" s="88" t="s">
        <v>14</v>
      </c>
      <c r="B5" s="35">
        <v>17694</v>
      </c>
      <c r="C5" s="36">
        <f>B5/$B$5</f>
        <v>1</v>
      </c>
      <c r="D5" s="7">
        <v>1628</v>
      </c>
      <c r="E5" s="37">
        <f>D5/B5</f>
        <v>0.09200859048264949</v>
      </c>
      <c r="F5" s="4"/>
    </row>
    <row r="6" spans="1:6" s="3" customFormat="1" ht="35.25" customHeight="1">
      <c r="A6" s="111" t="s">
        <v>18</v>
      </c>
      <c r="B6" s="38"/>
      <c r="C6" s="39"/>
      <c r="D6" s="40"/>
      <c r="E6" s="41"/>
      <c r="F6" s="4"/>
    </row>
    <row r="7" spans="1:5" ht="23.25">
      <c r="A7" s="89" t="s">
        <v>2</v>
      </c>
      <c r="B7" s="42"/>
      <c r="C7" s="43"/>
      <c r="D7" s="44"/>
      <c r="E7" s="45"/>
    </row>
    <row r="8" spans="1:5" ht="23.25">
      <c r="A8" s="90" t="s">
        <v>0</v>
      </c>
      <c r="B8" s="42">
        <v>10345</v>
      </c>
      <c r="C8" s="46">
        <f>B8/$B$5</f>
        <v>0.5846614671640104</v>
      </c>
      <c r="D8" s="44">
        <v>944</v>
      </c>
      <c r="E8" s="45">
        <f>D8/B8</f>
        <v>0.09125181246979217</v>
      </c>
    </row>
    <row r="9" spans="1:5" ht="23.25">
      <c r="A9" s="91" t="s">
        <v>1</v>
      </c>
      <c r="B9" s="47">
        <v>7349</v>
      </c>
      <c r="C9" s="48">
        <f>B9/$B$5</f>
        <v>0.4153385328359896</v>
      </c>
      <c r="D9" s="49">
        <v>684</v>
      </c>
      <c r="E9" s="50">
        <f>D9/B9</f>
        <v>0.09307388760375561</v>
      </c>
    </row>
    <row r="10" spans="1:5" ht="23.25">
      <c r="A10" s="89" t="s">
        <v>6</v>
      </c>
      <c r="B10" s="42"/>
      <c r="C10" s="43"/>
      <c r="D10" s="44"/>
      <c r="E10" s="45"/>
    </row>
    <row r="11" spans="1:5" ht="23.25">
      <c r="A11" s="92" t="s">
        <v>9</v>
      </c>
      <c r="B11" s="51">
        <v>4777</v>
      </c>
      <c r="C11" s="52">
        <f>B11/$B$5</f>
        <v>0.2699785237933763</v>
      </c>
      <c r="D11" s="53">
        <v>579</v>
      </c>
      <c r="E11" s="45">
        <f>D11/B11</f>
        <v>0.12120577768473938</v>
      </c>
    </row>
    <row r="12" spans="1:5" ht="23.25">
      <c r="A12" s="92" t="s">
        <v>4</v>
      </c>
      <c r="B12" s="51">
        <v>5311</v>
      </c>
      <c r="C12" s="52">
        <f>B12/$B$5</f>
        <v>0.30015824573301686</v>
      </c>
      <c r="D12" s="53">
        <v>606</v>
      </c>
      <c r="E12" s="45">
        <f>D12/B12</f>
        <v>0.11410280549802297</v>
      </c>
    </row>
    <row r="13" spans="1:5" ht="23.25">
      <c r="A13" s="92" t="s">
        <v>5</v>
      </c>
      <c r="B13" s="51">
        <v>7606</v>
      </c>
      <c r="C13" s="52">
        <f>B13/$B$5</f>
        <v>0.42986323047360686</v>
      </c>
      <c r="D13" s="53">
        <v>443</v>
      </c>
      <c r="E13" s="45">
        <f>D13/B13</f>
        <v>0.05824349198001578</v>
      </c>
    </row>
    <row r="14" spans="1:5" ht="23.25">
      <c r="A14" s="93"/>
      <c r="B14" s="51"/>
      <c r="C14" s="54"/>
      <c r="D14" s="53"/>
      <c r="E14" s="55"/>
    </row>
    <row r="15" spans="1:5" ht="23.25">
      <c r="A15" s="94" t="s">
        <v>32</v>
      </c>
      <c r="B15" s="153" t="s">
        <v>12</v>
      </c>
      <c r="C15" s="154"/>
      <c r="D15" s="157" t="s">
        <v>7</v>
      </c>
      <c r="E15" s="158"/>
    </row>
    <row r="16" spans="1:5" ht="23.25">
      <c r="A16" s="95" t="s">
        <v>71</v>
      </c>
      <c r="B16" s="155" t="s">
        <v>29</v>
      </c>
      <c r="C16" s="156"/>
      <c r="D16" s="159" t="s">
        <v>8</v>
      </c>
      <c r="E16" s="160"/>
    </row>
    <row r="17" spans="1:5" ht="30" customHeight="1">
      <c r="A17" s="112" t="s">
        <v>20</v>
      </c>
      <c r="B17" s="56"/>
      <c r="C17" s="57"/>
      <c r="D17" s="58"/>
      <c r="E17" s="59"/>
    </row>
    <row r="18" spans="1:5" ht="23.25">
      <c r="A18" s="96" t="s">
        <v>22</v>
      </c>
      <c r="B18" s="60"/>
      <c r="C18" s="61"/>
      <c r="D18" s="62"/>
      <c r="E18" s="63"/>
    </row>
    <row r="19" spans="1:5" ht="23.25">
      <c r="A19" s="97" t="s">
        <v>19</v>
      </c>
      <c r="B19" s="51">
        <v>5698</v>
      </c>
      <c r="C19" s="46">
        <f>B19/$B$5</f>
        <v>0.3220300666892732</v>
      </c>
      <c r="D19" s="53">
        <v>209</v>
      </c>
      <c r="E19" s="45">
        <f>D19/B19</f>
        <v>0.03667953667953668</v>
      </c>
    </row>
    <row r="20" spans="1:5" ht="23.25">
      <c r="A20" s="98" t="s">
        <v>21</v>
      </c>
      <c r="B20" s="64">
        <v>6588</v>
      </c>
      <c r="C20" s="48">
        <f>B20/$B$5</f>
        <v>0.3723296032553408</v>
      </c>
      <c r="D20" s="65">
        <v>265</v>
      </c>
      <c r="E20" s="50">
        <f>D20/B20</f>
        <v>0.04022465088038858</v>
      </c>
    </row>
    <row r="21" spans="1:5" s="8" customFormat="1" ht="23.25">
      <c r="A21" s="99" t="s">
        <v>15</v>
      </c>
      <c r="B21" s="66"/>
      <c r="C21" s="67"/>
      <c r="D21" s="68"/>
      <c r="E21" s="69"/>
    </row>
    <row r="22" spans="1:5" ht="23.25">
      <c r="A22" s="92" t="s">
        <v>11</v>
      </c>
      <c r="B22" s="51">
        <v>10056</v>
      </c>
      <c r="C22" s="46">
        <f>B22/$B$5</f>
        <v>0.5683282468633435</v>
      </c>
      <c r="D22" s="53">
        <v>621</v>
      </c>
      <c r="E22" s="70">
        <f>D22/B22</f>
        <v>0.06175417661097852</v>
      </c>
    </row>
    <row r="23" spans="1:5" ht="23.25">
      <c r="A23" s="100" t="s">
        <v>26</v>
      </c>
      <c r="B23" s="51">
        <v>3147</v>
      </c>
      <c r="C23" s="46">
        <f>B23/$B$5</f>
        <v>0.1778569006442862</v>
      </c>
      <c r="D23" s="53">
        <v>408</v>
      </c>
      <c r="E23" s="70">
        <f>D23/B23</f>
        <v>0.12964728312678742</v>
      </c>
    </row>
    <row r="24" spans="1:5" ht="23.25">
      <c r="A24" s="100" t="s">
        <v>27</v>
      </c>
      <c r="B24" s="51">
        <v>3774</v>
      </c>
      <c r="C24" s="46">
        <f>B24/$B$5</f>
        <v>0.2132926415734147</v>
      </c>
      <c r="D24" s="53">
        <v>570</v>
      </c>
      <c r="E24" s="70">
        <f>D24/B24</f>
        <v>0.151033386327504</v>
      </c>
    </row>
    <row r="25" spans="1:5" ht="23.25">
      <c r="A25" s="101" t="s">
        <v>30</v>
      </c>
      <c r="B25" s="51">
        <v>144</v>
      </c>
      <c r="C25" s="46">
        <f>B25/$B$5</f>
        <v>0.008138351983723296</v>
      </c>
      <c r="D25" s="53">
        <v>27</v>
      </c>
      <c r="E25" s="70">
        <f>D25/B25</f>
        <v>0.1875</v>
      </c>
    </row>
    <row r="26" spans="1:5" ht="23.25">
      <c r="A26" s="102" t="s">
        <v>31</v>
      </c>
      <c r="B26" s="64">
        <v>573</v>
      </c>
      <c r="C26" s="48">
        <f>B26/$B$5</f>
        <v>0.03238385893523228</v>
      </c>
      <c r="D26" s="65">
        <v>2</v>
      </c>
      <c r="E26" s="71">
        <f>D26/B26</f>
        <v>0.0034904013961605585</v>
      </c>
    </row>
    <row r="27" spans="1:5" ht="31.5" customHeight="1">
      <c r="A27" s="112" t="s">
        <v>23</v>
      </c>
      <c r="B27" s="51"/>
      <c r="C27" s="72"/>
      <c r="D27" s="53"/>
      <c r="E27" s="70"/>
    </row>
    <row r="28" spans="1:6" ht="23.25">
      <c r="A28" s="103" t="s">
        <v>15</v>
      </c>
      <c r="B28" s="73"/>
      <c r="C28" s="74"/>
      <c r="D28" s="75"/>
      <c r="E28" s="76"/>
      <c r="F28" s="15"/>
    </row>
    <row r="29" spans="1:6" ht="23.25">
      <c r="A29" s="92" t="s">
        <v>11</v>
      </c>
      <c r="B29" s="77">
        <v>7898</v>
      </c>
      <c r="C29" s="46">
        <f>B29/$B$5</f>
        <v>0.44636599977393465</v>
      </c>
      <c r="D29" s="75">
        <v>313</v>
      </c>
      <c r="E29" s="78">
        <f>D29/B29</f>
        <v>0.039630286148392</v>
      </c>
      <c r="F29" s="15"/>
    </row>
    <row r="30" spans="1:6" ht="23.25">
      <c r="A30" s="100" t="s">
        <v>26</v>
      </c>
      <c r="B30" s="77">
        <v>4029</v>
      </c>
      <c r="C30" s="46">
        <f>B30/$B$5</f>
        <v>0.2277043065445914</v>
      </c>
      <c r="D30" s="75">
        <v>528</v>
      </c>
      <c r="E30" s="78">
        <f>D30/B30</f>
        <v>0.13104988830975428</v>
      </c>
      <c r="F30" s="15"/>
    </row>
    <row r="31" spans="1:6" ht="23.25">
      <c r="A31" s="100" t="s">
        <v>27</v>
      </c>
      <c r="B31" s="77">
        <v>4774</v>
      </c>
      <c r="C31" s="46">
        <f>B31/$B$5</f>
        <v>0.2698089747937154</v>
      </c>
      <c r="D31" s="75">
        <v>739</v>
      </c>
      <c r="E31" s="78">
        <f>D31/B31</f>
        <v>0.15479681608713866</v>
      </c>
      <c r="F31" s="15"/>
    </row>
    <row r="32" spans="1:6" ht="23.25">
      <c r="A32" s="101" t="s">
        <v>30</v>
      </c>
      <c r="B32" s="77">
        <v>214</v>
      </c>
      <c r="C32" s="46">
        <f>B32/$B$5</f>
        <v>0.012094495309144342</v>
      </c>
      <c r="D32" s="75">
        <v>42</v>
      </c>
      <c r="E32" s="78">
        <f>D32/B32</f>
        <v>0.19626168224299065</v>
      </c>
      <c r="F32" s="15"/>
    </row>
    <row r="33" spans="1:6" ht="23.25">
      <c r="A33" s="102" t="s">
        <v>31</v>
      </c>
      <c r="B33" s="79">
        <v>779</v>
      </c>
      <c r="C33" s="48">
        <f>B33/$B$5</f>
        <v>0.04402622357861422</v>
      </c>
      <c r="D33" s="80">
        <v>6</v>
      </c>
      <c r="E33" s="81">
        <f>D33/B33</f>
        <v>0.007702182284980745</v>
      </c>
      <c r="F33" s="15"/>
    </row>
    <row r="34" spans="1:6" ht="23.25">
      <c r="A34" s="104" t="s">
        <v>16</v>
      </c>
      <c r="B34" s="42">
        <v>5079</v>
      </c>
      <c r="C34" s="46">
        <f>B34/$B$5</f>
        <v>0.2870464564259071</v>
      </c>
      <c r="D34" s="44">
        <v>509</v>
      </c>
      <c r="E34" s="78">
        <f>D34/B34</f>
        <v>0.10021657806654853</v>
      </c>
      <c r="F34" s="15"/>
    </row>
    <row r="35" spans="1:6" ht="23.25">
      <c r="A35" s="104" t="s">
        <v>17</v>
      </c>
      <c r="B35" s="42">
        <v>212</v>
      </c>
      <c r="C35" s="46">
        <f>B35/$B$5</f>
        <v>0.011981462642703741</v>
      </c>
      <c r="D35" s="44">
        <v>36</v>
      </c>
      <c r="E35" s="78">
        <f>D35/B35</f>
        <v>0.16981132075471697</v>
      </c>
      <c r="F35" s="15"/>
    </row>
    <row r="36" spans="1:6" ht="23.25">
      <c r="A36" s="105" t="s">
        <v>3</v>
      </c>
      <c r="B36" s="47">
        <v>9270</v>
      </c>
      <c r="C36" s="48">
        <f>B36/$B$5</f>
        <v>0.5239064089521872</v>
      </c>
      <c r="D36" s="49">
        <v>521</v>
      </c>
      <c r="E36" s="81">
        <f>D36/B36</f>
        <v>0.05620280474649407</v>
      </c>
      <c r="F36" s="15"/>
    </row>
    <row r="37" spans="1:6" ht="23.25">
      <c r="A37" s="96" t="s">
        <v>13</v>
      </c>
      <c r="B37" s="42"/>
      <c r="C37" s="82"/>
      <c r="D37" s="53"/>
      <c r="E37" s="45"/>
      <c r="F37" s="15"/>
    </row>
    <row r="38" spans="1:6" ht="23.25">
      <c r="A38" s="92" t="s">
        <v>24</v>
      </c>
      <c r="B38" s="51">
        <v>5353</v>
      </c>
      <c r="C38" s="46">
        <f>B38/$B$5</f>
        <v>0.3025319317282695</v>
      </c>
      <c r="D38" s="53">
        <v>179</v>
      </c>
      <c r="E38" s="45">
        <f>D38/B38</f>
        <v>0.033439192975901366</v>
      </c>
      <c r="F38" s="15"/>
    </row>
    <row r="39" spans="1:6" s="17" customFormat="1" ht="23.25">
      <c r="A39" s="106" t="s">
        <v>25</v>
      </c>
      <c r="B39" s="83">
        <v>1426</v>
      </c>
      <c r="C39" s="84">
        <f>B39/$B$5</f>
        <v>0.08059229117214875</v>
      </c>
      <c r="D39" s="85"/>
      <c r="E39" s="86"/>
      <c r="F39" s="16"/>
    </row>
    <row r="40" spans="1:6" ht="21">
      <c r="A40" s="110" t="s">
        <v>35</v>
      </c>
      <c r="F40" s="15"/>
    </row>
    <row r="41" spans="1:6" ht="15.75" customHeight="1">
      <c r="A41" s="107" t="s">
        <v>28</v>
      </c>
      <c r="B41" s="108"/>
      <c r="C41" s="33"/>
      <c r="D41" s="33"/>
      <c r="F41" s="15"/>
    </row>
    <row r="42" spans="1:6" ht="30.75" customHeight="1">
      <c r="A42" s="150" t="s">
        <v>85</v>
      </c>
      <c r="B42" s="150"/>
      <c r="C42" s="150"/>
      <c r="D42" s="150"/>
      <c r="E42" s="150"/>
      <c r="F42" s="15"/>
    </row>
    <row r="43" spans="1:6" ht="15.75" customHeight="1">
      <c r="A43" s="109"/>
      <c r="B43" s="9"/>
      <c r="C43" s="34"/>
      <c r="D43" s="34"/>
      <c r="F43" s="15"/>
    </row>
    <row r="44" ht="21">
      <c r="F44" s="15"/>
    </row>
  </sheetData>
  <sheetProtection/>
  <mergeCells count="9">
    <mergeCell ref="A42:E42"/>
    <mergeCell ref="A2:E2"/>
    <mergeCell ref="A3:E3"/>
    <mergeCell ref="B15:C15"/>
    <mergeCell ref="B16:C16"/>
    <mergeCell ref="D15:E15"/>
    <mergeCell ref="D16:E16"/>
    <mergeCell ref="D4:E4"/>
    <mergeCell ref="B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PageLayoutView="0" workbookViewId="0" topLeftCell="A1">
      <selection activeCell="A24" sqref="A24"/>
    </sheetView>
  </sheetViews>
  <sheetFormatPr defaultColWidth="9.140625" defaultRowHeight="15"/>
  <cols>
    <col min="1" max="1" width="78.8515625" style="2" customWidth="1"/>
    <col min="2" max="2" width="13.28125" style="1" customWidth="1"/>
    <col min="3" max="3" width="14.7109375" style="1" customWidth="1"/>
    <col min="4" max="16384" width="9.140625" style="4" customWidth="1"/>
  </cols>
  <sheetData>
    <row r="1" spans="1:3" s="11" customFormat="1" ht="18.75">
      <c r="A1" s="10" t="s">
        <v>90</v>
      </c>
      <c r="B1" s="18"/>
      <c r="C1" s="18"/>
    </row>
    <row r="2" spans="1:4" ht="48" customHeight="1">
      <c r="A2" s="166" t="s">
        <v>49</v>
      </c>
      <c r="B2" s="166"/>
      <c r="C2" s="166"/>
      <c r="D2" s="19"/>
    </row>
    <row r="3" spans="1:3" ht="18.75">
      <c r="A3" s="25"/>
      <c r="B3" s="25" t="s">
        <v>46</v>
      </c>
      <c r="C3" s="25" t="s">
        <v>45</v>
      </c>
    </row>
    <row r="4" spans="1:4" s="3" customFormat="1" ht="22.5" customHeight="1">
      <c r="A4" s="142" t="s">
        <v>39</v>
      </c>
      <c r="B4" s="143">
        <v>17694</v>
      </c>
      <c r="C4" s="144">
        <f>B4/$B$4</f>
        <v>1</v>
      </c>
      <c r="D4" s="4"/>
    </row>
    <row r="5" spans="1:4" s="3" customFormat="1" ht="22.5" customHeight="1">
      <c r="A5" s="20" t="s">
        <v>42</v>
      </c>
      <c r="B5" s="22">
        <v>4641</v>
      </c>
      <c r="C5" s="21">
        <f>B5/B4</f>
        <v>0.2622923024754154</v>
      </c>
      <c r="D5" s="4"/>
    </row>
    <row r="6" spans="1:4" s="3" customFormat="1" ht="22.5" customHeight="1">
      <c r="A6" s="20" t="s">
        <v>43</v>
      </c>
      <c r="B6" s="22">
        <v>13053</v>
      </c>
      <c r="C6" s="21">
        <f>B6/B4</f>
        <v>0.7377076975245846</v>
      </c>
      <c r="D6" s="4"/>
    </row>
    <row r="7" spans="1:4" s="3" customFormat="1" ht="22.5" customHeight="1">
      <c r="A7" s="136" t="s">
        <v>44</v>
      </c>
      <c r="B7" s="137">
        <v>1628</v>
      </c>
      <c r="C7" s="138">
        <f>B7/B4</f>
        <v>0.09200859048264949</v>
      </c>
      <c r="D7" s="4"/>
    </row>
    <row r="8" spans="1:4" s="3" customFormat="1" ht="18.75">
      <c r="A8" s="139"/>
      <c r="B8" s="140"/>
      <c r="C8" s="141"/>
      <c r="D8" s="4"/>
    </row>
    <row r="9" spans="1:4" s="3" customFormat="1" ht="21.75" customHeight="1">
      <c r="A9" s="12" t="s">
        <v>36</v>
      </c>
      <c r="B9" s="22">
        <v>74045</v>
      </c>
      <c r="C9" s="21">
        <f>B9/$B$9</f>
        <v>1</v>
      </c>
      <c r="D9" s="4"/>
    </row>
    <row r="10" spans="1:4" s="3" customFormat="1" ht="22.5" customHeight="1">
      <c r="A10" s="23" t="s">
        <v>40</v>
      </c>
      <c r="B10" s="22">
        <v>17694</v>
      </c>
      <c r="C10" s="21">
        <f>B10/$B$9</f>
        <v>0.23896279289621175</v>
      </c>
      <c r="D10" s="4"/>
    </row>
    <row r="11" spans="1:4" s="3" customFormat="1" ht="22.5" customHeight="1">
      <c r="A11" s="23" t="s">
        <v>37</v>
      </c>
      <c r="B11" s="22">
        <v>52998</v>
      </c>
      <c r="C11" s="21">
        <f>B11/$B$9</f>
        <v>0.715753933418867</v>
      </c>
      <c r="D11" s="4"/>
    </row>
    <row r="12" spans="1:4" s="3" customFormat="1" ht="22.5" customHeight="1">
      <c r="A12" s="23" t="s">
        <v>41</v>
      </c>
      <c r="B12" s="22">
        <v>1628</v>
      </c>
      <c r="C12" s="21">
        <f>B12/$B$9</f>
        <v>0.02198662975217773</v>
      </c>
      <c r="D12" s="4"/>
    </row>
    <row r="13" spans="1:4" s="3" customFormat="1" ht="22.5" customHeight="1">
      <c r="A13" s="145" t="s">
        <v>38</v>
      </c>
      <c r="B13" s="27">
        <v>1725</v>
      </c>
      <c r="C13" s="120">
        <f>B13/$B$9</f>
        <v>0.023296643932743603</v>
      </c>
      <c r="D13" s="4"/>
    </row>
    <row r="14" spans="1:3" ht="10.5" customHeight="1">
      <c r="A14" s="12"/>
      <c r="B14" s="22"/>
      <c r="C14" s="21"/>
    </row>
    <row r="15" spans="1:3" ht="18.75">
      <c r="A15" s="12" t="s">
        <v>47</v>
      </c>
      <c r="B15" s="22">
        <v>53164</v>
      </c>
      <c r="C15" s="21">
        <f>B15/$B$9</f>
        <v>0.7179958133567426</v>
      </c>
    </row>
    <row r="16" spans="1:3" ht="22.5" customHeight="1">
      <c r="A16" s="26" t="s">
        <v>48</v>
      </c>
      <c r="B16" s="27">
        <v>20881</v>
      </c>
      <c r="C16" s="120">
        <f>B16/$B$9</f>
        <v>0.2820041866432575</v>
      </c>
    </row>
    <row r="17" spans="1:3" ht="17.25" customHeight="1">
      <c r="A17" s="12"/>
      <c r="B17" s="22"/>
      <c r="C17" s="21"/>
    </row>
    <row r="18" spans="1:3" ht="26.25" customHeight="1">
      <c r="A18" s="12" t="s">
        <v>87</v>
      </c>
      <c r="B18" s="165">
        <v>783863.9999999914</v>
      </c>
      <c r="C18" s="165"/>
    </row>
    <row r="19" spans="1:3" ht="22.5" customHeight="1">
      <c r="A19" s="20" t="s">
        <v>84</v>
      </c>
      <c r="B19" s="22">
        <v>646172.999999999</v>
      </c>
      <c r="C19" s="146" t="s">
        <v>82</v>
      </c>
    </row>
    <row r="20" spans="1:3" ht="22.5" customHeight="1">
      <c r="A20" s="147" t="s">
        <v>86</v>
      </c>
      <c r="B20" s="27">
        <v>137691.0000000002</v>
      </c>
      <c r="C20" s="148" t="s">
        <v>83</v>
      </c>
    </row>
    <row r="22" spans="1:2" ht="18.75">
      <c r="A22" s="12"/>
      <c r="B22" s="22"/>
    </row>
    <row r="23" ht="18.75">
      <c r="B23" s="22"/>
    </row>
    <row r="24" ht="18.75">
      <c r="B24" s="22"/>
    </row>
    <row r="25" ht="18.75">
      <c r="B25" s="22"/>
    </row>
    <row r="26" ht="18.75">
      <c r="B26" s="22"/>
    </row>
    <row r="27" ht="18.75">
      <c r="B27" s="22"/>
    </row>
    <row r="28" ht="18.75">
      <c r="B28" s="22"/>
    </row>
    <row r="29" ht="18.75">
      <c r="B29" s="22"/>
    </row>
    <row r="30" ht="18.75">
      <c r="B30" s="22"/>
    </row>
    <row r="31" ht="18.75">
      <c r="B31" s="22"/>
    </row>
    <row r="32" ht="18.75">
      <c r="B32" s="22"/>
    </row>
    <row r="33" ht="18.75">
      <c r="B33" s="22"/>
    </row>
    <row r="34" ht="18.75">
      <c r="B34" s="22"/>
    </row>
    <row r="35" ht="18.75">
      <c r="B35" s="22"/>
    </row>
    <row r="36" ht="18.75">
      <c r="B36" s="22"/>
    </row>
    <row r="37" ht="18.75">
      <c r="B37" s="22"/>
    </row>
  </sheetData>
  <sheetProtection/>
  <mergeCells count="2">
    <mergeCell ref="B18:C18"/>
    <mergeCell ref="A2:C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2.57421875" style="2" customWidth="1"/>
    <col min="2" max="2" width="17.00390625" style="1" customWidth="1"/>
    <col min="3" max="3" width="11.140625" style="1" customWidth="1"/>
    <col min="4" max="4" width="18.140625" style="14" customWidth="1"/>
    <col min="5" max="5" width="8.140625" style="4" customWidth="1"/>
    <col min="6" max="16384" width="9.140625" style="4" customWidth="1"/>
  </cols>
  <sheetData>
    <row r="1" spans="1:4" s="11" customFormat="1" ht="18.75">
      <c r="A1" s="10" t="s">
        <v>88</v>
      </c>
      <c r="B1" s="22"/>
      <c r="C1" s="22"/>
      <c r="D1" s="13"/>
    </row>
    <row r="2" spans="1:5" ht="56.25" customHeight="1">
      <c r="A2" s="173" t="s">
        <v>80</v>
      </c>
      <c r="B2" s="173"/>
      <c r="C2" s="173"/>
      <c r="D2" s="173"/>
      <c r="E2" s="173"/>
    </row>
    <row r="3" spans="1:5" ht="29.25" customHeight="1">
      <c r="A3" s="167" t="s">
        <v>68</v>
      </c>
      <c r="B3" s="171" t="s">
        <v>66</v>
      </c>
      <c r="C3" s="172"/>
      <c r="D3" s="171" t="s">
        <v>65</v>
      </c>
      <c r="E3" s="172"/>
    </row>
    <row r="4" spans="1:5" ht="18.75" customHeight="1">
      <c r="A4" s="168"/>
      <c r="B4" s="176">
        <v>1628</v>
      </c>
      <c r="C4" s="177"/>
      <c r="D4" s="169">
        <v>3353</v>
      </c>
      <c r="E4" s="170"/>
    </row>
    <row r="5" spans="1:5" s="3" customFormat="1" ht="18.75">
      <c r="A5" s="122" t="s">
        <v>10</v>
      </c>
      <c r="B5" s="123">
        <v>40</v>
      </c>
      <c r="C5" s="124">
        <f aca="true" t="shared" si="0" ref="C5:C27">B5/B$4</f>
        <v>0.02457002457002457</v>
      </c>
      <c r="D5" s="123">
        <v>47</v>
      </c>
      <c r="E5" s="124">
        <f>D5/D$4</f>
        <v>0.014017297942141366</v>
      </c>
    </row>
    <row r="6" spans="1:5" s="3" customFormat="1" ht="18.75">
      <c r="A6" s="113" t="s">
        <v>50</v>
      </c>
      <c r="B6" s="114">
        <v>416</v>
      </c>
      <c r="C6" s="29">
        <f t="shared" si="0"/>
        <v>0.25552825552825553</v>
      </c>
      <c r="D6" s="114">
        <v>614</v>
      </c>
      <c r="E6" s="29">
        <f aca="true" t="shared" si="1" ref="E6:E27">D6/D$4</f>
        <v>0.18311959439308081</v>
      </c>
    </row>
    <row r="7" spans="1:5" s="3" customFormat="1" ht="18.75">
      <c r="A7" s="117" t="s">
        <v>72</v>
      </c>
      <c r="B7" s="116">
        <v>98</v>
      </c>
      <c r="C7" s="115">
        <f t="shared" si="0"/>
        <v>0.060196560196560195</v>
      </c>
      <c r="D7" s="116">
        <v>129</v>
      </c>
      <c r="E7" s="115">
        <f t="shared" si="1"/>
        <v>0.038473009245451835</v>
      </c>
    </row>
    <row r="8" spans="1:5" s="3" customFormat="1" ht="18.75">
      <c r="A8" s="117" t="s">
        <v>79</v>
      </c>
      <c r="B8" s="116">
        <v>53</v>
      </c>
      <c r="C8" s="115">
        <f t="shared" si="0"/>
        <v>0.032555282555282554</v>
      </c>
      <c r="D8" s="116">
        <v>68</v>
      </c>
      <c r="E8" s="115">
        <f t="shared" si="1"/>
        <v>0.020280345958842826</v>
      </c>
    </row>
    <row r="9" spans="1:5" s="3" customFormat="1" ht="18.75">
      <c r="A9" s="117" t="s">
        <v>73</v>
      </c>
      <c r="B9" s="116">
        <v>157</v>
      </c>
      <c r="C9" s="115">
        <f t="shared" si="0"/>
        <v>0.09643734643734644</v>
      </c>
      <c r="D9" s="116">
        <v>212</v>
      </c>
      <c r="E9" s="115">
        <f t="shared" si="1"/>
        <v>0.06322696093050999</v>
      </c>
    </row>
    <row r="10" spans="1:5" s="3" customFormat="1" ht="18.75">
      <c r="A10" s="117" t="s">
        <v>75</v>
      </c>
      <c r="B10" s="116">
        <v>57</v>
      </c>
      <c r="C10" s="115">
        <f t="shared" si="0"/>
        <v>0.03501228501228501</v>
      </c>
      <c r="D10" s="116">
        <v>62</v>
      </c>
      <c r="E10" s="115">
        <f t="shared" si="1"/>
        <v>0.018490903668356696</v>
      </c>
    </row>
    <row r="11" spans="1:5" s="3" customFormat="1" ht="18.75">
      <c r="A11" s="117" t="s">
        <v>74</v>
      </c>
      <c r="B11" s="116">
        <v>106</v>
      </c>
      <c r="C11" s="115">
        <f t="shared" si="0"/>
        <v>0.06511056511056511</v>
      </c>
      <c r="D11" s="116">
        <v>143</v>
      </c>
      <c r="E11" s="115">
        <f t="shared" si="1"/>
        <v>0.04264837458991948</v>
      </c>
    </row>
    <row r="12" spans="1:5" s="3" customFormat="1" ht="18.75">
      <c r="A12" s="113" t="s">
        <v>51</v>
      </c>
      <c r="B12" s="114">
        <v>79</v>
      </c>
      <c r="C12" s="29">
        <f t="shared" si="0"/>
        <v>0.048525798525798525</v>
      </c>
      <c r="D12" s="114">
        <v>92</v>
      </c>
      <c r="E12" s="29">
        <f t="shared" si="1"/>
        <v>0.027438115120787355</v>
      </c>
    </row>
    <row r="13" spans="1:5" s="3" customFormat="1" ht="18.75">
      <c r="A13" s="113" t="s">
        <v>52</v>
      </c>
      <c r="B13" s="114">
        <v>105</v>
      </c>
      <c r="C13" s="29">
        <f t="shared" si="0"/>
        <v>0.0644963144963145</v>
      </c>
      <c r="D13" s="114">
        <v>146</v>
      </c>
      <c r="E13" s="29">
        <f t="shared" si="1"/>
        <v>0.04354309573516254</v>
      </c>
    </row>
    <row r="14" spans="1:5" s="3" customFormat="1" ht="18.75">
      <c r="A14" s="118" t="s">
        <v>53</v>
      </c>
      <c r="B14" s="114">
        <v>46</v>
      </c>
      <c r="C14" s="29">
        <f t="shared" si="0"/>
        <v>0.028255528255528257</v>
      </c>
      <c r="D14" s="114">
        <v>54</v>
      </c>
      <c r="E14" s="29">
        <f t="shared" si="1"/>
        <v>0.016104980614375188</v>
      </c>
    </row>
    <row r="15" spans="1:5" s="3" customFormat="1" ht="18.75">
      <c r="A15" s="118" t="s">
        <v>54</v>
      </c>
      <c r="B15" s="114">
        <v>112</v>
      </c>
      <c r="C15" s="29">
        <f t="shared" si="0"/>
        <v>0.0687960687960688</v>
      </c>
      <c r="D15" s="114">
        <v>144</v>
      </c>
      <c r="E15" s="29">
        <f t="shared" si="1"/>
        <v>0.042946614971667164</v>
      </c>
    </row>
    <row r="16" spans="1:5" s="3" customFormat="1" ht="18.75">
      <c r="A16" s="113" t="s">
        <v>55</v>
      </c>
      <c r="B16" s="114">
        <v>309</v>
      </c>
      <c r="C16" s="29">
        <f t="shared" si="0"/>
        <v>0.1898034398034398</v>
      </c>
      <c r="D16" s="114">
        <v>411</v>
      </c>
      <c r="E16" s="29">
        <f t="shared" si="1"/>
        <v>0.12257679689830003</v>
      </c>
    </row>
    <row r="17" spans="1:5" s="3" customFormat="1" ht="18.75">
      <c r="A17" s="113" t="s">
        <v>56</v>
      </c>
      <c r="B17" s="114">
        <v>148</v>
      </c>
      <c r="C17" s="29">
        <f t="shared" si="0"/>
        <v>0.09090909090909091</v>
      </c>
      <c r="D17" s="114">
        <v>187</v>
      </c>
      <c r="E17" s="29">
        <f t="shared" si="1"/>
        <v>0.05577095138681778</v>
      </c>
    </row>
    <row r="18" spans="1:5" s="3" customFormat="1" ht="18.75">
      <c r="A18" s="113" t="s">
        <v>57</v>
      </c>
      <c r="B18" s="114">
        <v>269</v>
      </c>
      <c r="C18" s="29">
        <f t="shared" si="0"/>
        <v>0.16523341523341523</v>
      </c>
      <c r="D18" s="114">
        <v>360</v>
      </c>
      <c r="E18" s="29">
        <f t="shared" si="1"/>
        <v>0.10736653742916791</v>
      </c>
    </row>
    <row r="19" spans="1:5" ht="18.75">
      <c r="A19" s="113" t="s">
        <v>58</v>
      </c>
      <c r="B19" s="114">
        <v>120</v>
      </c>
      <c r="C19" s="29">
        <f t="shared" si="0"/>
        <v>0.07371007371007371</v>
      </c>
      <c r="D19" s="114">
        <v>161</v>
      </c>
      <c r="E19" s="29">
        <f t="shared" si="1"/>
        <v>0.04801670146137787</v>
      </c>
    </row>
    <row r="20" spans="1:5" ht="18.75">
      <c r="A20" s="118" t="s">
        <v>59</v>
      </c>
      <c r="B20" s="114">
        <v>4</v>
      </c>
      <c r="C20" s="29">
        <f t="shared" si="0"/>
        <v>0.002457002457002457</v>
      </c>
      <c r="D20" s="114">
        <v>4</v>
      </c>
      <c r="E20" s="29">
        <f t="shared" si="1"/>
        <v>0.0011929615269907546</v>
      </c>
    </row>
    <row r="21" spans="1:5" ht="18.75">
      <c r="A21" s="118" t="s">
        <v>60</v>
      </c>
      <c r="B21" s="114">
        <v>20</v>
      </c>
      <c r="C21" s="29">
        <f t="shared" si="0"/>
        <v>0.012285012285012284</v>
      </c>
      <c r="D21" s="114">
        <v>23</v>
      </c>
      <c r="E21" s="29">
        <f t="shared" si="1"/>
        <v>0.006859528780196839</v>
      </c>
    </row>
    <row r="22" spans="1:5" ht="18.75">
      <c r="A22" s="118" t="s">
        <v>61</v>
      </c>
      <c r="B22" s="114">
        <v>108</v>
      </c>
      <c r="C22" s="29">
        <f t="shared" si="0"/>
        <v>0.06633906633906633</v>
      </c>
      <c r="D22" s="114">
        <v>135</v>
      </c>
      <c r="E22" s="29">
        <f t="shared" si="1"/>
        <v>0.040262451535937965</v>
      </c>
    </row>
    <row r="23" spans="1:5" ht="18.75">
      <c r="A23" s="118" t="s">
        <v>62</v>
      </c>
      <c r="B23" s="114">
        <v>2</v>
      </c>
      <c r="C23" s="29">
        <f t="shared" si="0"/>
        <v>0.0012285012285012285</v>
      </c>
      <c r="D23" s="114">
        <v>2</v>
      </c>
      <c r="E23" s="29">
        <f t="shared" si="1"/>
        <v>0.0005964807634953773</v>
      </c>
    </row>
    <row r="24" spans="1:5" ht="18.75">
      <c r="A24" s="118" t="s">
        <v>67</v>
      </c>
      <c r="B24" s="114">
        <v>0</v>
      </c>
      <c r="C24" s="29">
        <f t="shared" si="0"/>
        <v>0</v>
      </c>
      <c r="D24" s="114">
        <v>0</v>
      </c>
      <c r="E24" s="29">
        <f t="shared" si="1"/>
        <v>0</v>
      </c>
    </row>
    <row r="25" spans="1:5" ht="18.75">
      <c r="A25" s="113" t="s">
        <v>63</v>
      </c>
      <c r="B25" s="114">
        <v>114</v>
      </c>
      <c r="C25" s="29">
        <f t="shared" si="0"/>
        <v>0.07002457002457002</v>
      </c>
      <c r="D25" s="114">
        <v>130</v>
      </c>
      <c r="E25" s="29">
        <f t="shared" si="1"/>
        <v>0.03877124962719952</v>
      </c>
    </row>
    <row r="26" spans="1:5" ht="18.75">
      <c r="A26" s="113" t="s">
        <v>64</v>
      </c>
      <c r="B26" s="114">
        <v>177</v>
      </c>
      <c r="C26" s="29">
        <f t="shared" si="0"/>
        <v>0.10872235872235872</v>
      </c>
      <c r="D26" s="114">
        <v>211</v>
      </c>
      <c r="E26" s="29">
        <f t="shared" si="1"/>
        <v>0.0629287205487623</v>
      </c>
    </row>
    <row r="27" spans="1:5" ht="18.75">
      <c r="A27" s="119" t="s">
        <v>78</v>
      </c>
      <c r="B27" s="28">
        <v>324</v>
      </c>
      <c r="C27" s="30">
        <f t="shared" si="0"/>
        <v>0.19901719901719903</v>
      </c>
      <c r="D27" s="28">
        <v>632</v>
      </c>
      <c r="E27" s="30">
        <f t="shared" si="1"/>
        <v>0.18848792126453923</v>
      </c>
    </row>
    <row r="28" ht="15">
      <c r="D28" s="5"/>
    </row>
    <row r="29" spans="1:4" ht="18.75">
      <c r="A29" s="167" t="s">
        <v>76</v>
      </c>
      <c r="B29" s="171" t="s">
        <v>66</v>
      </c>
      <c r="C29" s="172"/>
      <c r="D29" s="5"/>
    </row>
    <row r="30" spans="1:4" ht="18.75">
      <c r="A30" s="168"/>
      <c r="B30" s="174">
        <v>1628</v>
      </c>
      <c r="C30" s="175"/>
      <c r="D30" s="5"/>
    </row>
    <row r="31" spans="1:4" ht="23.25" customHeight="1">
      <c r="A31" s="121" t="s">
        <v>81</v>
      </c>
      <c r="B31" s="134">
        <f>B30-B32</f>
        <v>1039</v>
      </c>
      <c r="C31" s="135">
        <f>B31/$B$30</f>
        <v>0.6382063882063882</v>
      </c>
      <c r="D31" s="5"/>
    </row>
    <row r="32" spans="1:4" ht="18.75">
      <c r="A32" s="125" t="s">
        <v>50</v>
      </c>
      <c r="B32" s="126">
        <v>589</v>
      </c>
      <c r="C32" s="127">
        <f>B32/$B$30</f>
        <v>0.3617936117936118</v>
      </c>
      <c r="D32" s="5"/>
    </row>
    <row r="33" spans="1:4" ht="18.75">
      <c r="A33" s="128" t="s">
        <v>77</v>
      </c>
      <c r="B33" s="129">
        <v>246</v>
      </c>
      <c r="C33" s="130">
        <f>B33/$B$30</f>
        <v>0.1511056511056511</v>
      </c>
      <c r="D33" s="5"/>
    </row>
    <row r="34" spans="1:3" ht="18.75">
      <c r="A34" s="131" t="s">
        <v>72</v>
      </c>
      <c r="B34" s="132">
        <v>203</v>
      </c>
      <c r="C34" s="133">
        <f>B34/$B$30</f>
        <v>0.1246928746928747</v>
      </c>
    </row>
    <row r="35" ht="18.75">
      <c r="B35" s="22"/>
    </row>
    <row r="36" ht="18.75">
      <c r="B36" s="22"/>
    </row>
  </sheetData>
  <sheetProtection/>
  <mergeCells count="9">
    <mergeCell ref="A29:A30"/>
    <mergeCell ref="D4:E4"/>
    <mergeCell ref="D3:E3"/>
    <mergeCell ref="B3:C3"/>
    <mergeCell ref="A2:E2"/>
    <mergeCell ref="A3:A4"/>
    <mergeCell ref="B30:C30"/>
    <mergeCell ref="B4:C4"/>
    <mergeCell ref="B29:C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Masocco Maria </dc:creator>
  <cp:keywords/>
  <dc:description/>
  <cp:lastModifiedBy>Masocco Maria </cp:lastModifiedBy>
  <dcterms:created xsi:type="dcterms:W3CDTF">2011-07-08T14:17:10Z</dcterms:created>
  <dcterms:modified xsi:type="dcterms:W3CDTF">2012-01-31T11:15:27Z</dcterms:modified>
  <cp:category/>
  <cp:version/>
  <cp:contentType/>
  <cp:contentStatus/>
</cp:coreProperties>
</file>